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<sst xmlns="http://schemas.openxmlformats.org/spreadsheetml/2006/main" count="400" uniqueCount="397">
  <si>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</si>
  <si>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</si>
  <si>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</si>
  <si>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</si>
  <si>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</si>
  <si>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</si>
  <si>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</si>
  <si>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</si>
  <si>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</si>
  <si>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</si>
  <si>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</si>
  <si>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</si>
  <si>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</si>
  <si>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</si>
  <si>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</si>
  <si>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</si>
  <si>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</si>
  <si>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</si>
  <si>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</si>
  <si>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</si>
  <si>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</si>
  <si>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</si>
  <si>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</si>
  <si>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</si>
  <si>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</si>
  <si>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</si>
  <si>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</si>
  <si>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</si>
  <si>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</si>
  <si>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</si>
  <si>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</si>
  <si>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</si>
  <si>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</si>
  <si>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</si>
  <si>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</si>
  <si>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</si>
  <si>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</si>
  <si>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</si>
  <si>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</si>
  <si>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</si>
  <si>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</si>
  <si>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</si>
  <si>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</si>
  <si>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</si>
  <si>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</si>
  <si>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</si>
  <si>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</si>
  <si>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</si>
  <si>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</si>
  <si>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</si>
  <si>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</si>
  <si>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</si>
  <si>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</si>
  <si>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</si>
  <si>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</si>
  <si>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</si>
  <si>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</si>
  <si>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</si>
  <si>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</si>
  <si>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</si>
  <si>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</si>
  <si>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</si>
  <si>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</si>
  <si>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</si>
  <si>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</si>
  <si>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</si>
  <si>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</si>
  <si>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</si>
  <si>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</si>
  <si>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</si>
  <si>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</si>
  <si>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</si>
  <si>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</si>
  <si>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</si>
  <si>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</si>
  <si>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</si>
  <si>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</si>
  <si>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</si>
  <si>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</si>
  <si>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</si>
  <si>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</si>
  <si>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</si>
  <si>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</si>
  <si>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</si>
  <si>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</si>
  <si>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</si>
  <si>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</si>
  <si>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</si>
  <si>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</si>
  <si>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</si>
  <si>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</si>
  <si>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</si>
  <si>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</si>
  <si>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</si>
  <si>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</si>
  <si>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</si>
  <si>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</si>
  <si>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</si>
  <si>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</si>
  <si>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</si>
  <si>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</si>
  <si>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</si>
  <si>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</si>
  <si>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</si>
  <si>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</si>
  <si>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</si>
  <si>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</si>
  <si>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</si>
  <si>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</si>
  <si>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</si>
  <si>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</si>
  <si>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</si>
  <si>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</si>
  <si>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</si>
  <si>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</si>
  <si>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</si>
  <si>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</si>
  <si>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</si>
  <si>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</si>
  <si>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</si>
  <si>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</si>
  <si>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</si>
  <si>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</si>
  <si>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</si>
  <si>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</si>
  <si>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</si>
  <si>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</si>
  <si>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</si>
  <si>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</si>
  <si>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</si>
  <si>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</si>
  <si>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</si>
  <si>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</si>
  <si>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</si>
  <si>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</si>
  <si>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</si>
  <si>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</si>
  <si>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</si>
  <si>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</si>
  <si>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</si>
  <si>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</si>
  <si>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</si>
  <si>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</si>
  <si>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</si>
  <si>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</si>
  <si>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</si>
  <si>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</si>
  <si>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</si>
  <si>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</si>
  <si>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</si>
  <si>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</si>
  <si>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</si>
  <si>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</si>
  <si>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</si>
  <si>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</si>
  <si>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</si>
  <si>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</si>
  <si>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</si>
  <si>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</si>
  <si>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</si>
  <si>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</si>
  <si>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</si>
  <si>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</si>
  <si>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</si>
  <si>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</si>
  <si>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</si>
  <si>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</si>
  <si>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</si>
  <si>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</si>
  <si>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</si>
  <si>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</si>
  <si>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</si>
  <si>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</si>
  <si>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</si>
  <si>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</si>
  <si>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</si>
  <si>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</si>
  <si>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</si>
  <si>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</si>
  <si>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</si>
  <si>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</si>
  <si>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</si>
  <si>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</si>
  <si>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</si>
  <si>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</si>
  <si>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</si>
  <si>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</si>
  <si>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</si>
  <si>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</si>
  <si>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</si>
  <si>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</si>
  <si>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</si>
  <si>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</si>
  <si>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</si>
  <si>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</si>
  <si>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</si>
  <si>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</si>
  <si>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</si>
  <si>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</si>
  <si>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</si>
  <si>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</si>
  <si>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</si>
  <si>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</si>
  <si>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</si>
  <si>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</si>
  <si>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</si>
  <si>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</si>
  <si>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</si>
  <si>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</si>
  <si>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</si>
  <si>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</si>
  <si>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</si>
  <si>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</si>
  <si>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</si>
  <si>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</si>
  <si>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</si>
  <si>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</si>
  <si>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</si>
  <si>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</si>
  <si>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</si>
  <si>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</si>
  <si>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</si>
  <si>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</si>
  <si>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</si>
  <si>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</si>
  <si>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</si>
  <si>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</si>
  <si>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</si>
  <si>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</si>
  <si>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</si>
  <si>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</si>
  <si>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</si>
  <si>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</si>
  <si>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</si>
  <si>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</si>
  <si>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</si>
  <si>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</si>
  <si>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</si>
  <si>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</si>
  <si>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</si>
  <si>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</si>
  <si>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</si>
  <si>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</si>
  <si>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</si>
  <si>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</si>
  <si>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</si>
  <si>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</si>
  <si>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</si>
  <si>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</si>
  <si>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</si>
  <si>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</si>
  <si>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</si>
  <si>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</si>
  <si>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</si>
  <si>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</si>
  <si>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</si>
  <si>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</si>
  <si>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</si>
  <si>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</si>
  <si>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</si>
  <si>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</si>
  <si>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</si>
  <si>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</si>
  <si>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</si>
  <si>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</si>
  <si>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</si>
  <si>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</si>
  <si>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</si>
  <si>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</si>
  <si>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</si>
  <si>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</si>
  <si>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</si>
  <si>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</si>
  <si>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</si>
  <si>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</si>
  <si>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</si>
  <si>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</si>
  <si>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</si>
  <si>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</si>
  <si>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</si>
  <si>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</si>
  <si>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</si>
  <si>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</si>
  <si>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</si>
  <si>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</si>
  <si>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</si>
  <si>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</si>
  <si>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</si>
  <si>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</si>
  <si>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</si>
  <si>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</si>
  <si>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</si>
  <si>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</si>
  <si>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</si>
  <si>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</si>
  <si>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</si>
  <si>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</si>
  <si>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</si>
  <si>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</si>
  <si>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</si>
  <si>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</si>
  <si>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</si>
  <si>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</si>
  <si>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</si>
  <si>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</si>
  <si>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</si>
  <si>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</si>
  <si>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</si>
  <si>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</si>
  <si>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</si>
  <si>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</si>
  <si>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</si>
  <si>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</si>
  <si>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</si>
  <si>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</si>
  <si>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</si>
  <si>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</si>
  <si>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</si>
  <si>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</si>
  <si>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</si>
  <si>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</si>
  <si>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</si>
  <si>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</si>
  <si>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</si>
  <si>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</si>
  <si>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</si>
  <si>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</si>
  <si>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</si>
  <si>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</si>
  <si>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</si>
  <si>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</si>
  <si>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</si>
  <si>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</si>
  <si>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</si>
  <si>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</si>
  <si>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</si>
  <si>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</si>
  <si>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</si>
  <si>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</si>
  <si>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</si>
  <si>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</si>
  <si>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</si>
  <si>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</si>
  <si>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</si>
  <si>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</si>
  <si>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</si>
  <si>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</si>
  <si>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</si>
  <si>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</si>
  <si>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</si>
  <si>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</si>
  <si>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</si>
  <si>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</si>
  <si>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</si>
  <si>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</si>
  <si>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</si>
  <si>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</si>
  <si>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</si>
  <si>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</si>
  <si>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</si>
  <si>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</si>
  <si>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</si>
  <si>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</si>
  <si>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</si>
  <si>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</si>
  <si>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</si>
  <si>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</si>
  <si>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</si>
  <si>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</si>
  <si>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</si>
  <si>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</si>
  <si>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</si>
  <si>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</si>
  <si>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</si>
  <si>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</si>
  <si>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</si>
  <si>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</si>
  <si>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</si>
  <si>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</si>
  <si>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</si>
  <si>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</si>
  <si>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</si>
  <si>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</si>
  <si>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</si>
  <si>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</si>
  <si>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</si>
  <si>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</si>
  <si>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</si>
  <si>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</si>
  <si>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</si>
  <si>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ZAPOTLANEJO</t>
  </si>
  <si>
    <t>AL 31 DE AGOSTO DE 2016</t>
  </si>
  <si>
    <t>L.A.P. HECTOR ALVAREZ CONTRERAS</t>
  </si>
  <si>
    <t>L.C.P. JESUS ALFONSO MARROQUIN BARAJAS</t>
  </si>
  <si>
    <t>PRESIDENTE MUNICIPAL</t>
  </si>
  <si>
    <t>ENCARGADO DE LA HACIENDA PUBLICA MUNICIPAL</t>
  </si>
  <si>
    <t>ASEJ2016-08-19-10-2016-1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</si>
</sst>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8">
      <selection activeCell="D131" sqref="D131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15503664.83</v>
      </c>
      <c r="D8" s="41">
        <f>SUM(D9:D15)</f>
        <v>2412841.1500000004</v>
      </c>
      <c r="E8" s="17"/>
      <c r="F8" s="9" t="s">
        <v>195</v>
      </c>
      <c r="G8" s="3" t="s">
        <v>196</v>
      </c>
      <c r="H8" s="40">
        <f>SUM(H9:H17)</f>
        <v>44465383.18</v>
      </c>
      <c r="I8" s="41">
        <f>SUM(I9:I17)</f>
        <v>36477541.04</v>
      </c>
    </row>
    <row r="9" spans="1:9" ht="11.25">
      <c r="A9" s="11" t="s">
        <v>4</v>
      </c>
      <c r="B9" s="4" t="s">
        <v>5</v>
      </c>
      <c r="C9" s="26">
        <v>623089.27</v>
      </c>
      <c r="D9" s="27">
        <v>204609.71</v>
      </c>
      <c r="E9" s="17"/>
      <c r="F9" s="11" t="s">
        <v>197</v>
      </c>
      <c r="G9" s="4" t="s">
        <v>198</v>
      </c>
      <c r="H9" s="26">
        <v>409481.39</v>
      </c>
      <c r="I9" s="27">
        <v>376154.49</v>
      </c>
    </row>
    <row r="10" spans="1:9" ht="11.25">
      <c r="A10" s="11" t="s">
        <v>6</v>
      </c>
      <c r="B10" s="4" t="s">
        <v>7</v>
      </c>
      <c r="C10" s="26">
        <v>14047986.63</v>
      </c>
      <c r="D10" s="27">
        <v>2205992.45</v>
      </c>
      <c r="E10" s="17"/>
      <c r="F10" s="11" t="s">
        <v>199</v>
      </c>
      <c r="G10" s="4" t="s">
        <v>200</v>
      </c>
      <c r="H10" s="26">
        <v>40956888.46</v>
      </c>
      <c r="I10" s="27">
        <v>33864261.33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830728.93</v>
      </c>
      <c r="D12" s="27">
        <v>378.99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1860</v>
      </c>
      <c r="D15" s="27">
        <v>1860</v>
      </c>
      <c r="E15" s="17"/>
      <c r="F15" s="11" t="s">
        <v>209</v>
      </c>
      <c r="G15" s="4" t="s">
        <v>210</v>
      </c>
      <c r="H15" s="26">
        <v>1314208.48</v>
      </c>
      <c r="I15" s="27">
        <v>1989668.48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2824717.12</v>
      </c>
      <c r="D17" s="41">
        <f>SUM(D18:D24)</f>
        <v>1363561.28</v>
      </c>
      <c r="E17" s="17"/>
      <c r="F17" s="11" t="s">
        <v>213</v>
      </c>
      <c r="G17" s="4" t="s">
        <v>214</v>
      </c>
      <c r="H17" s="26">
        <v>1784804.85</v>
      </c>
      <c r="I17" s="27">
        <v>247456.74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20944.36</v>
      </c>
      <c r="D19" s="27">
        <v>22548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2205432.73</v>
      </c>
      <c r="D20" s="27">
        <v>1208759.28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598340.03</v>
      </c>
      <c r="D23" s="27">
        <v>132254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1034482.76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1034482.76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350000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18328381.95</v>
      </c>
      <c r="D52" s="35">
        <f>D8+D17+D26+D33+D40+D43+D47</f>
        <v>3776402.4300000006</v>
      </c>
      <c r="E52" s="42"/>
      <c r="F52" s="11" t="s">
        <v>269</v>
      </c>
      <c r="G52" s="4" t="s">
        <v>270</v>
      </c>
      <c r="H52" s="26">
        <v>350000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45849865.94</v>
      </c>
      <c r="I56" s="35">
        <f>I8+I19+I24+I29+I33+I38+I46+I51</f>
        <v>36477541.04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379345537.43</v>
      </c>
      <c r="D68" s="41">
        <f>SUM(D69:D75)</f>
        <v>308461066.77</v>
      </c>
      <c r="E68" s="17"/>
      <c r="F68" s="9" t="s">
        <v>290</v>
      </c>
      <c r="G68" s="3" t="s">
        <v>291</v>
      </c>
      <c r="H68" s="40">
        <f>SUM(H69:H73)</f>
        <v>24051723.93</v>
      </c>
      <c r="I68" s="41">
        <f>SUM(I69:I73)</f>
        <v>27155172.21</v>
      </c>
    </row>
    <row r="69" spans="1:9" ht="11.25">
      <c r="A69" s="11" t="s">
        <v>101</v>
      </c>
      <c r="B69" s="4" t="s">
        <v>102</v>
      </c>
      <c r="C69" s="26">
        <v>14830687.6</v>
      </c>
      <c r="D69" s="27">
        <v>14750687.6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6988549.4</v>
      </c>
      <c r="D70" s="27">
        <v>6988549.4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38747430.35</v>
      </c>
      <c r="D71" s="27">
        <v>38747430.35</v>
      </c>
      <c r="E71" s="17"/>
      <c r="F71" s="11" t="s">
        <v>296</v>
      </c>
      <c r="G71" s="4" t="s">
        <v>297</v>
      </c>
      <c r="H71" s="26">
        <v>24051723.93</v>
      </c>
      <c r="I71" s="27">
        <v>27155172.21</v>
      </c>
    </row>
    <row r="72" spans="1:9" ht="11.25">
      <c r="A72" s="11" t="s">
        <v>107</v>
      </c>
      <c r="B72" s="4" t="s">
        <v>108</v>
      </c>
      <c r="C72" s="26">
        <v>153467348.4</v>
      </c>
      <c r="D72" s="27">
        <v>153467348.4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139586797.19</v>
      </c>
      <c r="D73" s="27">
        <v>72685608.28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25724724.49</v>
      </c>
      <c r="D74" s="27">
        <v>21821442.74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50801742.96</v>
      </c>
      <c r="D77" s="41">
        <f>SUM(D78:D85)</f>
        <v>44218054.12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3345941.66</v>
      </c>
      <c r="D78" s="27">
        <v>2015858.11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1563785.55</v>
      </c>
      <c r="D79" s="27">
        <v>1519772.43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245565.24</v>
      </c>
      <c r="D80" s="27">
        <v>245565.24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11396785.91</v>
      </c>
      <c r="D81" s="27">
        <v>6790367.91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33919881.56</v>
      </c>
      <c r="D83" s="27">
        <v>33348955.39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183623.04</v>
      </c>
      <c r="D84" s="27">
        <v>151375.04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146160</v>
      </c>
      <c r="D85" s="27">
        <v>146160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245990.58</v>
      </c>
      <c r="D87" s="41">
        <f>SUM(D88:D92)</f>
        <v>161529.72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245990.58</v>
      </c>
      <c r="D88" s="27">
        <v>161529.72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24051723.93</v>
      </c>
      <c r="I94" s="35">
        <f>I59+I63+I68+I75+I80+I88</f>
        <v>27155172.21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69901589.87</v>
      </c>
      <c r="I96" s="37">
        <f>I56+I94</f>
        <v>63632713.25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378820063.05</v>
      </c>
      <c r="I104" s="41">
        <f>I105+I106+I107+I112+I116</f>
        <v>292984339.79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85836454.12</v>
      </c>
      <c r="I105" s="27">
        <v>70660226.48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292983608.93</v>
      </c>
      <c r="I106" s="27">
        <v>222324113.31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430393270.96999997</v>
      </c>
      <c r="D121" s="35">
        <f>D55+D61+D68+D77+D87+D94+D101+D109+D116</f>
        <v>352840650.61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448721652.91999996</v>
      </c>
      <c r="D123" s="39">
        <f>D52+D121</f>
        <v>356617053.04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378820063.05</v>
      </c>
      <c r="I124" s="35">
        <f>I99+I104+I120</f>
        <v>292984339.79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448721652.92</v>
      </c>
      <c r="I126" s="39">
        <f>I96+I124</f>
        <v>356617053.04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58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Empleado</cp:lastModifiedBy>
  <cp:lastPrinted>2016-10-19T15:20:51Z</cp:lastPrinted>
  <dcterms:created xsi:type="dcterms:W3CDTF">2011-02-09T15:30:30Z</dcterms:created>
  <dcterms:modified xsi:type="dcterms:W3CDTF">2016-10-19T15:21:54Z</dcterms:modified>
  <cp:category/>
  <cp:version/>
  <cp:contentType/>
  <cp:contentStatus/>
</cp:coreProperties>
</file>